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305A970D-CB3F-4244-9CA8-C2C1251ADF71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552" yWindow="624" windowWidth="22488" windowHeight="1161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H158" i="1"/>
  <c r="H149" i="1"/>
  <c r="H150" i="1"/>
  <c r="H143" i="1"/>
  <c r="H145" i="1"/>
  <c r="H146" i="1"/>
  <c r="H126" i="1"/>
  <c r="H128" i="1"/>
  <c r="H129" i="1"/>
  <c r="H125" i="1"/>
  <c r="H117" i="1"/>
  <c r="H118" i="1"/>
  <c r="H123" i="1"/>
  <c r="H106" i="1"/>
  <c r="H107" i="1"/>
  <c r="H112" i="1"/>
  <c r="H105" i="1"/>
  <c r="H96" i="1"/>
  <c r="H101" i="1"/>
  <c r="H95" i="1"/>
  <c r="H92" i="1"/>
  <c r="H87" i="1"/>
  <c r="H79" i="1"/>
  <c r="H84" i="1"/>
  <c r="H75" i="1"/>
  <c r="H76" i="1"/>
  <c r="H69" i="1"/>
  <c r="H52" i="1"/>
  <c r="H55" i="1"/>
  <c r="H43" i="1"/>
  <c r="H49" i="1"/>
  <c r="H28" i="1"/>
  <c r="E153" i="1"/>
  <c r="E154" i="1"/>
  <c r="H154" i="1" s="1"/>
  <c r="E155" i="1"/>
  <c r="H155" i="1" s="1"/>
  <c r="E156" i="1"/>
  <c r="H156" i="1" s="1"/>
  <c r="E157" i="1"/>
  <c r="H157" i="1" s="1"/>
  <c r="E158" i="1"/>
  <c r="E152" i="1"/>
  <c r="H152" i="1" s="1"/>
  <c r="E149" i="1"/>
  <c r="E150" i="1"/>
  <c r="E148" i="1"/>
  <c r="H148" i="1" s="1"/>
  <c r="E140" i="1"/>
  <c r="H140" i="1" s="1"/>
  <c r="E141" i="1"/>
  <c r="H141" i="1" s="1"/>
  <c r="E142" i="1"/>
  <c r="H142" i="1" s="1"/>
  <c r="E143" i="1"/>
  <c r="E144" i="1"/>
  <c r="H144" i="1" s="1"/>
  <c r="E145" i="1"/>
  <c r="E146" i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E127" i="1"/>
  <c r="H127" i="1" s="1"/>
  <c r="E128" i="1"/>
  <c r="E129" i="1"/>
  <c r="E130" i="1"/>
  <c r="H130" i="1" s="1"/>
  <c r="E131" i="1"/>
  <c r="H131" i="1" s="1"/>
  <c r="E132" i="1"/>
  <c r="H132" i="1" s="1"/>
  <c r="E125" i="1"/>
  <c r="E116" i="1"/>
  <c r="H116" i="1" s="1"/>
  <c r="E117" i="1"/>
  <c r="E118" i="1"/>
  <c r="E119" i="1"/>
  <c r="H119" i="1" s="1"/>
  <c r="E120" i="1"/>
  <c r="H120" i="1" s="1"/>
  <c r="E121" i="1"/>
  <c r="H121" i="1" s="1"/>
  <c r="E122" i="1"/>
  <c r="H122" i="1" s="1"/>
  <c r="E123" i="1"/>
  <c r="E115" i="1"/>
  <c r="H115" i="1" s="1"/>
  <c r="E106" i="1"/>
  <c r="E107" i="1"/>
  <c r="E108" i="1"/>
  <c r="H108" i="1" s="1"/>
  <c r="E109" i="1"/>
  <c r="H109" i="1" s="1"/>
  <c r="E110" i="1"/>
  <c r="H110" i="1" s="1"/>
  <c r="E111" i="1"/>
  <c r="H111" i="1" s="1"/>
  <c r="E112" i="1"/>
  <c r="E113" i="1"/>
  <c r="H113" i="1" s="1"/>
  <c r="E105" i="1"/>
  <c r="E96" i="1"/>
  <c r="E97" i="1"/>
  <c r="H97" i="1" s="1"/>
  <c r="E98" i="1"/>
  <c r="H98" i="1" s="1"/>
  <c r="E99" i="1"/>
  <c r="H99" i="1" s="1"/>
  <c r="E100" i="1"/>
  <c r="H100" i="1" s="1"/>
  <c r="E101" i="1"/>
  <c r="E102" i="1"/>
  <c r="H102" i="1" s="1"/>
  <c r="E103" i="1"/>
  <c r="H103" i="1" s="1"/>
  <c r="E95" i="1"/>
  <c r="E88" i="1"/>
  <c r="H88" i="1" s="1"/>
  <c r="E89" i="1"/>
  <c r="H89" i="1" s="1"/>
  <c r="E90" i="1"/>
  <c r="H90" i="1" s="1"/>
  <c r="E91" i="1"/>
  <c r="H91" i="1" s="1"/>
  <c r="E92" i="1"/>
  <c r="E93" i="1"/>
  <c r="H93" i="1" s="1"/>
  <c r="E87" i="1"/>
  <c r="E79" i="1"/>
  <c r="E80" i="1"/>
  <c r="H80" i="1" s="1"/>
  <c r="E81" i="1"/>
  <c r="H81" i="1" s="1"/>
  <c r="E82" i="1"/>
  <c r="H82" i="1" s="1"/>
  <c r="E83" i="1"/>
  <c r="H83" i="1" s="1"/>
  <c r="E84" i="1"/>
  <c r="E78" i="1"/>
  <c r="H78" i="1" s="1"/>
  <c r="E75" i="1"/>
  <c r="E76" i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E65" i="1"/>
  <c r="H65" i="1" s="1"/>
  <c r="E62" i="1"/>
  <c r="H62" i="1" s="1"/>
  <c r="E63" i="1"/>
  <c r="H63" i="1" s="1"/>
  <c r="E61" i="1"/>
  <c r="H61" i="1" s="1"/>
  <c r="E52" i="1"/>
  <c r="E53" i="1"/>
  <c r="H53" i="1" s="1"/>
  <c r="E54" i="1"/>
  <c r="H54" i="1" s="1"/>
  <c r="E55" i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E44" i="1"/>
  <c r="H44" i="1" s="1"/>
  <c r="E45" i="1"/>
  <c r="H45" i="1" s="1"/>
  <c r="E46" i="1"/>
  <c r="H46" i="1" s="1"/>
  <c r="E47" i="1"/>
  <c r="H47" i="1" s="1"/>
  <c r="E48" i="1"/>
  <c r="H48" i="1" s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C10" i="1"/>
  <c r="C160" i="1" s="1"/>
  <c r="H85" i="1"/>
  <c r="F85" i="1"/>
  <c r="D10" i="1"/>
  <c r="D85" i="1"/>
  <c r="G10" i="1"/>
  <c r="F10" i="1"/>
  <c r="H10" i="1"/>
  <c r="E85" i="1"/>
  <c r="E10" i="1"/>
  <c r="F160" i="1" l="1"/>
  <c r="G160" i="1"/>
  <c r="D160" i="1"/>
  <c r="H160" i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<sst xmlns="http://schemas.openxmlformats.org/spreadsheetml/2006/main" count="163" uniqueCount="90">
  <si>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</si>
  <si>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</si>
  <si>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</si>
  <si>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</si>
  <si>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</si>
  <si>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</si>
  <si>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</si>
  <si>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</si>
  <si>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</si>
  <si>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</si>
  <si>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</si>
  <si>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</si>
  <si>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</si>
  <si>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</si>
  <si>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</si>
  <si>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</si>
  <si>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</si>
  <si>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</si>
  <si>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</si>
  <si>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</si>
  <si>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</si>
  <si>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</si>
  <si>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</si>
  <si>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</si>
  <si>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</si>
  <si>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</si>
  <si>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</si>
  <si>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</si>
  <si>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</si>
  <si>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</si>
  <si>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</si>
  <si>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</si>
  <si>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</si>
  <si>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</si>
  <si>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</si>
  <si>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</si>
  <si>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</si>
  <si>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</si>
  <si>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</si>
  <si>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</si>
  <si>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</si>
  <si>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</si>
  <si>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</si>
  <si>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</si>
  <si>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</si>
  <si>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</si>
  <si>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</si>
  <si>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</si>
  <si>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</si>
  <si>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</si>
  <si>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</si>
  <si>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</si>
  <si>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</si>
  <si>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</si>
  <si>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</si>
  <si>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</si>
  <si>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</si>
  <si>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</si>
  <si>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</si>
  <si>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</si>
  <si>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</si>
  <si>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</si>
  <si>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</si>
  <si>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</si>
  <si>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</si>
  <si>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</si>
  <si>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</si>
  <si>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</si>
  <si>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</si>
  <si>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</si>
  <si>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</si>
  <si>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</si>
  <si>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</si>
  <si>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</si>
  <si>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</si>
  <si>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</si>
  <si>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</si>
  <si>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</si>
  <si>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</si>
  <si>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</si>
  <si>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</si>
  <si>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</si>
  <si>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</si>
  <si>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</si>
  <si>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</si>
  <si>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</si>
  <si>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</si>
  <si>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</si>
  <si>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PUEBLITO DE ALLENDE</t>
  </si>
  <si>
    <t>Del 01 de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</si>
</sst>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160</xdr:row>
      <xdr:rowOff>143933</xdr:rowOff>
    </xdr:from>
    <xdr:to>
      <xdr:col>7</xdr:col>
      <xdr:colOff>33020</xdr:colOff>
      <xdr:row>169</xdr:row>
      <xdr:rowOff>12699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E753DF-F52C-4DCB-82C4-12F0A14443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473200" y="31385933"/>
          <a:ext cx="6653953" cy="124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5" sqref="B5:H5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3587190</v>
      </c>
      <c r="D10" s="8">
        <f>SUM(D12,D20,D30,D40,D50,D60,D64,D73,D77)</f>
        <v>1968773</v>
      </c>
      <c r="E10" s="24">
        <f t="shared" ref="E10:H10" si="0">SUM(E12,E20,E30,E40,E50,E60,E64,E73,E77)</f>
        <v>5555963</v>
      </c>
      <c r="F10" s="8">
        <f t="shared" si="0"/>
        <v>4442775</v>
      </c>
      <c r="G10" s="8">
        <f t="shared" si="0"/>
        <v>4358857</v>
      </c>
      <c r="H10" s="24">
        <f t="shared" si="0"/>
        <v>1113188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1009526</v>
      </c>
      <c r="D12" s="7">
        <f>SUM(D13:D19)</f>
        <v>57271</v>
      </c>
      <c r="E12" s="25">
        <f t="shared" ref="E12:H12" si="1">SUM(E13:E19)</f>
        <v>1066797</v>
      </c>
      <c r="F12" s="7">
        <f t="shared" si="1"/>
        <v>853686</v>
      </c>
      <c r="G12" s="7">
        <f t="shared" si="1"/>
        <v>770069</v>
      </c>
      <c r="H12" s="25">
        <f t="shared" si="1"/>
        <v>213111</v>
      </c>
    </row>
    <row r="13" spans="2:9" ht="22.8" x14ac:dyDescent="0.25">
      <c r="B13" s="10" t="s">
        <v>14</v>
      </c>
      <c r="C13" s="22">
        <v>527922</v>
      </c>
      <c r="D13" s="22">
        <v>31000</v>
      </c>
      <c r="E13" s="26">
        <f>SUM(C13:D13)</f>
        <v>558922</v>
      </c>
      <c r="F13" s="23">
        <v>498863</v>
      </c>
      <c r="G13" s="23">
        <v>498863</v>
      </c>
      <c r="H13" s="30">
        <f>SUM(E13-F13)</f>
        <v>60059</v>
      </c>
    </row>
    <row r="14" spans="2:9" ht="22.95" customHeight="1" x14ac:dyDescent="0.25">
      <c r="B14" s="10" t="s">
        <v>15</v>
      </c>
      <c r="C14" s="22">
        <v>102217</v>
      </c>
      <c r="D14" s="22">
        <v>48442</v>
      </c>
      <c r="E14" s="26">
        <f t="shared" ref="E14:E79" si="2">SUM(C14:D14)</f>
        <v>150659</v>
      </c>
      <c r="F14" s="23">
        <v>87678</v>
      </c>
      <c r="G14" s="23">
        <v>87678</v>
      </c>
      <c r="H14" s="30">
        <f t="shared" ref="H14:H79" si="3">SUM(E14-F14)</f>
        <v>62981</v>
      </c>
    </row>
    <row r="15" spans="2:9" x14ac:dyDescent="0.25">
      <c r="B15" s="10" t="s">
        <v>16</v>
      </c>
      <c r="C15" s="22">
        <v>147913</v>
      </c>
      <c r="D15" s="22">
        <v>135754</v>
      </c>
      <c r="E15" s="26">
        <f t="shared" si="2"/>
        <v>283667</v>
      </c>
      <c r="F15" s="23">
        <v>241094</v>
      </c>
      <c r="G15" s="23">
        <v>157478</v>
      </c>
      <c r="H15" s="30">
        <f t="shared" si="3"/>
        <v>42573</v>
      </c>
    </row>
    <row r="16" spans="2:9" x14ac:dyDescent="0.25">
      <c r="B16" s="10" t="s">
        <v>17</v>
      </c>
      <c r="C16" s="22">
        <v>0</v>
      </c>
      <c r="D16" s="22">
        <v>35000</v>
      </c>
      <c r="E16" s="26">
        <f t="shared" si="2"/>
        <v>35000</v>
      </c>
      <c r="F16" s="23">
        <v>21962</v>
      </c>
      <c r="G16" s="23">
        <v>21962</v>
      </c>
      <c r="H16" s="30">
        <f t="shared" si="3"/>
        <v>13038</v>
      </c>
    </row>
    <row r="17" spans="2:8" x14ac:dyDescent="0.25">
      <c r="B17" s="10" t="s">
        <v>18</v>
      </c>
      <c r="C17" s="22">
        <v>122274</v>
      </c>
      <c r="D17" s="22">
        <v>-83725</v>
      </c>
      <c r="E17" s="26">
        <f t="shared" si="2"/>
        <v>38549</v>
      </c>
      <c r="F17" s="23">
        <v>4089</v>
      </c>
      <c r="G17" s="23">
        <v>4088</v>
      </c>
      <c r="H17" s="30">
        <f t="shared" si="3"/>
        <v>34460</v>
      </c>
    </row>
    <row r="18" spans="2:8" x14ac:dyDescent="0.25">
      <c r="B18" s="10" t="s">
        <v>19</v>
      </c>
      <c r="C18" s="22">
        <v>109200</v>
      </c>
      <c r="D18" s="22">
        <v>-109200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542833</v>
      </c>
      <c r="D20" s="7">
        <f t="shared" ref="D20:H20" si="4">SUM(D21:D29)</f>
        <v>114030</v>
      </c>
      <c r="E20" s="25">
        <f t="shared" si="4"/>
        <v>656863</v>
      </c>
      <c r="F20" s="7">
        <f t="shared" si="4"/>
        <v>365979</v>
      </c>
      <c r="G20" s="7">
        <f t="shared" si="4"/>
        <v>365979</v>
      </c>
      <c r="H20" s="25">
        <f t="shared" si="4"/>
        <v>290884</v>
      </c>
    </row>
    <row r="21" spans="2:8" ht="22.8" x14ac:dyDescent="0.25">
      <c r="B21" s="10" t="s">
        <v>22</v>
      </c>
      <c r="C21" s="22">
        <v>26827</v>
      </c>
      <c r="D21" s="22">
        <v>7500</v>
      </c>
      <c r="E21" s="26">
        <f t="shared" si="2"/>
        <v>34327</v>
      </c>
      <c r="F21" s="23">
        <v>21370</v>
      </c>
      <c r="G21" s="23">
        <v>21370</v>
      </c>
      <c r="H21" s="30">
        <f t="shared" si="3"/>
        <v>12957</v>
      </c>
    </row>
    <row r="22" spans="2:8" x14ac:dyDescent="0.25">
      <c r="B22" s="10" t="s">
        <v>23</v>
      </c>
      <c r="C22" s="22">
        <v>39692</v>
      </c>
      <c r="D22" s="22">
        <v>-5000</v>
      </c>
      <c r="E22" s="26">
        <f t="shared" si="2"/>
        <v>34692</v>
      </c>
      <c r="F22" s="23">
        <v>14237</v>
      </c>
      <c r="G22" s="23">
        <v>14237</v>
      </c>
      <c r="H22" s="30">
        <f t="shared" si="3"/>
        <v>20455</v>
      </c>
    </row>
    <row r="23" spans="2:8" ht="22.8" x14ac:dyDescent="0.25">
      <c r="B23" s="10" t="s">
        <v>24</v>
      </c>
      <c r="C23" s="22">
        <v>32198</v>
      </c>
      <c r="D23" s="22">
        <v>9500</v>
      </c>
      <c r="E23" s="26">
        <f t="shared" si="2"/>
        <v>41698</v>
      </c>
      <c r="F23" s="23">
        <v>26053</v>
      </c>
      <c r="G23" s="23">
        <v>26053</v>
      </c>
      <c r="H23" s="30">
        <f t="shared" si="3"/>
        <v>15645</v>
      </c>
    </row>
    <row r="24" spans="2:8" ht="22.8" x14ac:dyDescent="0.25">
      <c r="B24" s="10" t="s">
        <v>25</v>
      </c>
      <c r="C24" s="22">
        <v>76382</v>
      </c>
      <c r="D24" s="22">
        <v>58000</v>
      </c>
      <c r="E24" s="26">
        <f t="shared" si="2"/>
        <v>134382</v>
      </c>
      <c r="F24" s="23">
        <v>84767</v>
      </c>
      <c r="G24" s="23">
        <v>84767</v>
      </c>
      <c r="H24" s="30">
        <f t="shared" si="3"/>
        <v>49615</v>
      </c>
    </row>
    <row r="25" spans="2:8" ht="23.4" customHeight="1" x14ac:dyDescent="0.25">
      <c r="B25" s="10" t="s">
        <v>26</v>
      </c>
      <c r="C25" s="22">
        <v>22087</v>
      </c>
      <c r="D25" s="22">
        <v>3030</v>
      </c>
      <c r="E25" s="26">
        <f t="shared" si="2"/>
        <v>25117</v>
      </c>
      <c r="F25" s="23">
        <v>25092</v>
      </c>
      <c r="G25" s="23">
        <v>25092</v>
      </c>
      <c r="H25" s="30">
        <f t="shared" si="3"/>
        <v>25</v>
      </c>
    </row>
    <row r="26" spans="2:8" x14ac:dyDescent="0.25">
      <c r="B26" s="10" t="s">
        <v>27</v>
      </c>
      <c r="C26" s="22">
        <v>168193</v>
      </c>
      <c r="D26" s="22">
        <v>0</v>
      </c>
      <c r="E26" s="26">
        <f t="shared" si="2"/>
        <v>168193</v>
      </c>
      <c r="F26" s="23">
        <v>141464</v>
      </c>
      <c r="G26" s="23">
        <v>141464</v>
      </c>
      <c r="H26" s="30">
        <f t="shared" si="3"/>
        <v>26729</v>
      </c>
    </row>
    <row r="27" spans="2:8" ht="22.8" x14ac:dyDescent="0.25">
      <c r="B27" s="10" t="s">
        <v>28</v>
      </c>
      <c r="C27" s="22">
        <v>16330</v>
      </c>
      <c r="D27" s="22">
        <v>0</v>
      </c>
      <c r="E27" s="26">
        <f t="shared" si="2"/>
        <v>16330</v>
      </c>
      <c r="F27" s="23">
        <v>3000</v>
      </c>
      <c r="G27" s="23">
        <v>3000</v>
      </c>
      <c r="H27" s="30">
        <f t="shared" si="3"/>
        <v>13330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161124</v>
      </c>
      <c r="D29" s="22">
        <v>41000</v>
      </c>
      <c r="E29" s="26">
        <f t="shared" si="2"/>
        <v>202124</v>
      </c>
      <c r="F29" s="23">
        <v>49996</v>
      </c>
      <c r="G29" s="23">
        <v>49996</v>
      </c>
      <c r="H29" s="30">
        <f t="shared" si="3"/>
        <v>152128</v>
      </c>
    </row>
    <row r="30" spans="2:8" s="9" customFormat="1" ht="24" x14ac:dyDescent="0.25">
      <c r="B30" s="12" t="s">
        <v>31</v>
      </c>
      <c r="C30" s="7">
        <f>SUM(C31:C39)</f>
        <v>1193263</v>
      </c>
      <c r="D30" s="7">
        <f t="shared" ref="D30:H30" si="5">SUM(D31:D39)</f>
        <v>-224030</v>
      </c>
      <c r="E30" s="25">
        <f t="shared" si="5"/>
        <v>969233</v>
      </c>
      <c r="F30" s="7">
        <f t="shared" si="5"/>
        <v>759613</v>
      </c>
      <c r="G30" s="7">
        <f t="shared" si="5"/>
        <v>759313</v>
      </c>
      <c r="H30" s="25">
        <f t="shared" si="5"/>
        <v>209620</v>
      </c>
    </row>
    <row r="31" spans="2:8" x14ac:dyDescent="0.25">
      <c r="B31" s="10" t="s">
        <v>32</v>
      </c>
      <c r="C31" s="22">
        <v>603530</v>
      </c>
      <c r="D31" s="22">
        <v>-276260</v>
      </c>
      <c r="E31" s="26">
        <f t="shared" si="2"/>
        <v>327270</v>
      </c>
      <c r="F31" s="23">
        <v>313015</v>
      </c>
      <c r="G31" s="23">
        <v>313015</v>
      </c>
      <c r="H31" s="30">
        <f t="shared" si="3"/>
        <v>14255</v>
      </c>
    </row>
    <row r="32" spans="2:8" x14ac:dyDescent="0.25">
      <c r="B32" s="10" t="s">
        <v>33</v>
      </c>
      <c r="C32" s="22">
        <v>268526</v>
      </c>
      <c r="D32" s="22">
        <v>-44780</v>
      </c>
      <c r="E32" s="26">
        <f t="shared" si="2"/>
        <v>223746</v>
      </c>
      <c r="F32" s="23">
        <v>128981</v>
      </c>
      <c r="G32" s="23">
        <v>128981</v>
      </c>
      <c r="H32" s="30">
        <f t="shared" si="3"/>
        <v>94765</v>
      </c>
    </row>
    <row r="33" spans="2:8" ht="22.8" x14ac:dyDescent="0.25">
      <c r="B33" s="10" t="s">
        <v>34</v>
      </c>
      <c r="C33" s="22">
        <v>171575</v>
      </c>
      <c r="D33" s="22">
        <v>47280</v>
      </c>
      <c r="E33" s="26">
        <f t="shared" si="2"/>
        <v>218855</v>
      </c>
      <c r="F33" s="23">
        <v>183549</v>
      </c>
      <c r="G33" s="23">
        <v>183549</v>
      </c>
      <c r="H33" s="30">
        <f t="shared" si="3"/>
        <v>35306</v>
      </c>
    </row>
    <row r="34" spans="2:8" ht="24.6" customHeight="1" x14ac:dyDescent="0.25">
      <c r="B34" s="10" t="s">
        <v>35</v>
      </c>
      <c r="C34" s="22">
        <v>1248</v>
      </c>
      <c r="D34" s="22">
        <v>17000</v>
      </c>
      <c r="E34" s="26">
        <f t="shared" si="2"/>
        <v>18248</v>
      </c>
      <c r="F34" s="23">
        <v>14351</v>
      </c>
      <c r="G34" s="23">
        <v>14351</v>
      </c>
      <c r="H34" s="30">
        <f t="shared" si="3"/>
        <v>3897</v>
      </c>
    </row>
    <row r="35" spans="2:8" ht="22.8" x14ac:dyDescent="0.25">
      <c r="B35" s="10" t="s">
        <v>36</v>
      </c>
      <c r="C35" s="22">
        <v>98933</v>
      </c>
      <c r="D35" s="22">
        <v>-19270</v>
      </c>
      <c r="E35" s="26">
        <f t="shared" si="2"/>
        <v>79663</v>
      </c>
      <c r="F35" s="23">
        <v>28007</v>
      </c>
      <c r="G35" s="23">
        <v>27707</v>
      </c>
      <c r="H35" s="30">
        <f t="shared" si="3"/>
        <v>51656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8887</v>
      </c>
      <c r="D37" s="22">
        <v>26500</v>
      </c>
      <c r="E37" s="26">
        <f t="shared" si="2"/>
        <v>35387</v>
      </c>
      <c r="F37" s="23">
        <v>31189</v>
      </c>
      <c r="G37" s="23">
        <v>31189</v>
      </c>
      <c r="H37" s="30">
        <f t="shared" si="3"/>
        <v>4198</v>
      </c>
    </row>
    <row r="38" spans="2:8" x14ac:dyDescent="0.25">
      <c r="B38" s="10" t="s">
        <v>39</v>
      </c>
      <c r="C38" s="22">
        <v>0</v>
      </c>
      <c r="D38" s="22">
        <v>3000</v>
      </c>
      <c r="E38" s="26">
        <f t="shared" si="2"/>
        <v>3000</v>
      </c>
      <c r="F38" s="23">
        <v>2586</v>
      </c>
      <c r="G38" s="23">
        <v>2586</v>
      </c>
      <c r="H38" s="30">
        <f t="shared" si="3"/>
        <v>414</v>
      </c>
    </row>
    <row r="39" spans="2:8" x14ac:dyDescent="0.25">
      <c r="B39" s="10" t="s">
        <v>40</v>
      </c>
      <c r="C39" s="22">
        <v>40564</v>
      </c>
      <c r="D39" s="22">
        <v>22500</v>
      </c>
      <c r="E39" s="26">
        <f t="shared" si="2"/>
        <v>63064</v>
      </c>
      <c r="F39" s="23">
        <v>57935</v>
      </c>
      <c r="G39" s="23">
        <v>57935</v>
      </c>
      <c r="H39" s="30">
        <f t="shared" si="3"/>
        <v>5129</v>
      </c>
    </row>
    <row r="40" spans="2:8" s="9" customFormat="1" ht="25.5" customHeight="1" x14ac:dyDescent="0.25">
      <c r="B40" s="12" t="s">
        <v>41</v>
      </c>
      <c r="C40" s="7">
        <f>SUM(C41:C49)</f>
        <v>236856</v>
      </c>
      <c r="D40" s="7">
        <f t="shared" ref="D40:H40" si="6">SUM(D41:D49)</f>
        <v>0</v>
      </c>
      <c r="E40" s="25">
        <f t="shared" si="6"/>
        <v>236856</v>
      </c>
      <c r="F40" s="7">
        <f t="shared" si="6"/>
        <v>107319</v>
      </c>
      <c r="G40" s="7">
        <f t="shared" si="6"/>
        <v>107319</v>
      </c>
      <c r="H40" s="25">
        <f t="shared" si="6"/>
        <v>129537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236856</v>
      </c>
      <c r="D42" s="22">
        <v>0</v>
      </c>
      <c r="E42" s="26">
        <f t="shared" si="2"/>
        <v>236856</v>
      </c>
      <c r="F42" s="23">
        <v>107319</v>
      </c>
      <c r="G42" s="23">
        <v>107319</v>
      </c>
      <c r="H42" s="30">
        <f t="shared" si="3"/>
        <v>129537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604712</v>
      </c>
      <c r="D50" s="7">
        <f t="shared" ref="D50:H50" si="7">SUM(D51:D59)</f>
        <v>2021502</v>
      </c>
      <c r="E50" s="25">
        <f t="shared" si="7"/>
        <v>2626214</v>
      </c>
      <c r="F50" s="7">
        <f t="shared" si="7"/>
        <v>2356178</v>
      </c>
      <c r="G50" s="7">
        <f t="shared" si="7"/>
        <v>2356177</v>
      </c>
      <c r="H50" s="25">
        <f t="shared" si="7"/>
        <v>270036</v>
      </c>
    </row>
    <row r="51" spans="2:8" x14ac:dyDescent="0.25">
      <c r="B51" s="10" t="s">
        <v>52</v>
      </c>
      <c r="C51" s="22">
        <v>44000</v>
      </c>
      <c r="D51" s="22">
        <v>-42000</v>
      </c>
      <c r="E51" s="26">
        <f t="shared" si="2"/>
        <v>2000</v>
      </c>
      <c r="F51" s="23">
        <v>1400</v>
      </c>
      <c r="G51" s="23">
        <v>1400</v>
      </c>
      <c r="H51" s="30">
        <f t="shared" si="3"/>
        <v>600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45000</v>
      </c>
      <c r="D56" s="22">
        <v>1994902</v>
      </c>
      <c r="E56" s="26">
        <f t="shared" si="2"/>
        <v>2039902</v>
      </c>
      <c r="F56" s="23">
        <v>1831288</v>
      </c>
      <c r="G56" s="23">
        <v>1831287</v>
      </c>
      <c r="H56" s="30">
        <f t="shared" si="3"/>
        <v>208614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515712</v>
      </c>
      <c r="D58" s="22">
        <v>54000</v>
      </c>
      <c r="E58" s="26">
        <f t="shared" si="2"/>
        <v>569712</v>
      </c>
      <c r="F58" s="23">
        <v>508890</v>
      </c>
      <c r="G58" s="23">
        <v>508890</v>
      </c>
      <c r="H58" s="30">
        <f t="shared" si="3"/>
        <v>60822</v>
      </c>
    </row>
    <row r="59" spans="2:8" x14ac:dyDescent="0.25">
      <c r="B59" s="10" t="s">
        <v>60</v>
      </c>
      <c r="C59" s="22">
        <v>0</v>
      </c>
      <c r="D59" s="22">
        <v>14600</v>
      </c>
      <c r="E59" s="26">
        <f t="shared" si="2"/>
        <v>14600</v>
      </c>
      <c r="F59" s="23">
        <v>14600</v>
      </c>
      <c r="G59" s="23">
        <v>14600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338377</v>
      </c>
      <c r="E85" s="27">
        <f t="shared" si="14"/>
        <v>338377</v>
      </c>
      <c r="F85" s="15">
        <f t="shared" si="14"/>
        <v>108626</v>
      </c>
      <c r="G85" s="15">
        <f t="shared" si="14"/>
        <v>108625</v>
      </c>
      <c r="H85" s="27">
        <f t="shared" si="14"/>
        <v>229751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31485</v>
      </c>
      <c r="E94" s="25">
        <f t="shared" si="18"/>
        <v>31485</v>
      </c>
      <c r="F94" s="7">
        <f t="shared" si="18"/>
        <v>31484</v>
      </c>
      <c r="G94" s="7">
        <f t="shared" si="18"/>
        <v>31484</v>
      </c>
      <c r="H94" s="25">
        <f t="shared" si="18"/>
        <v>1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31485</v>
      </c>
      <c r="E103" s="26">
        <f t="shared" si="17"/>
        <v>31485</v>
      </c>
      <c r="F103" s="23">
        <v>31484</v>
      </c>
      <c r="G103" s="23">
        <v>31484</v>
      </c>
      <c r="H103" s="30">
        <f t="shared" si="16"/>
        <v>1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306892</v>
      </c>
      <c r="E124" s="25">
        <f t="shared" si="21"/>
        <v>306892</v>
      </c>
      <c r="F124" s="7">
        <f t="shared" si="21"/>
        <v>77142</v>
      </c>
      <c r="G124" s="7">
        <f t="shared" si="21"/>
        <v>77141</v>
      </c>
      <c r="H124" s="25">
        <f t="shared" si="21"/>
        <v>229750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306892</v>
      </c>
      <c r="E132" s="26">
        <f t="shared" si="17"/>
        <v>306892</v>
      </c>
      <c r="F132" s="23">
        <v>77142</v>
      </c>
      <c r="G132" s="22">
        <v>77141</v>
      </c>
      <c r="H132" s="30">
        <f t="shared" si="16"/>
        <v>229750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3587190</v>
      </c>
      <c r="D160" s="21">
        <f t="shared" ref="D160:G160" si="28">SUM(D10,D85)</f>
        <v>2307150</v>
      </c>
      <c r="E160" s="28">
        <f>SUM(E10,E85)</f>
        <v>5894340</v>
      </c>
      <c r="F160" s="21">
        <f t="shared" si="28"/>
        <v>4551401</v>
      </c>
      <c r="G160" s="21">
        <f t="shared" si="28"/>
        <v>4467482</v>
      </c>
      <c r="H160" s="28">
        <f>SUM(H10,H85)</f>
        <v>1342939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2020-01-08T21:14:59Z</dcterms:created>
  <dcterms:modified xsi:type="dcterms:W3CDTF">2025-02-02T03:12:57Z</dcterms:modified>
</cp:coreProperties>
</file>